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Znakovi" sheetId="1" r:id="rId1"/>
    <sheet name="Poravnanje" sheetId="2" r:id="rId2"/>
    <sheet name="Brojevi, datumi i vrijeme" sheetId="3" r:id="rId3"/>
    <sheet name="Napredno-Obrubi" sheetId="4" r:id="rId4"/>
    <sheet name="Napredno-Datumi" sheetId="5" r:id="rId5"/>
  </sheets>
  <definedNames/>
  <calcPr fullCalcOnLoad="1"/>
</workbook>
</file>

<file path=xl/sharedStrings.xml><?xml version="1.0" encoding="utf-8"?>
<sst xmlns="http://schemas.openxmlformats.org/spreadsheetml/2006/main" count="121" uniqueCount="63">
  <si>
    <t>Plava slova</t>
  </si>
  <si>
    <t>Podebljano</t>
  </si>
  <si>
    <t>Nakošeno</t>
  </si>
  <si>
    <t>Potcrtano</t>
  </si>
  <si>
    <t>Žuta pozadina</t>
  </si>
  <si>
    <t>Dvostruko potcrtano</t>
  </si>
  <si>
    <t>Precrtano</t>
  </si>
  <si>
    <t>Veličina slova je 23</t>
  </si>
  <si>
    <t>Monotye Corsiva font, veličina 16</t>
  </si>
  <si>
    <t>a2+b2=c2</t>
  </si>
  <si>
    <r>
      <t>a</t>
    </r>
    <r>
      <rPr>
        <vertAlign val="superscript"/>
        <sz val="12"/>
        <color indexed="10"/>
        <rFont val="Arial"/>
        <family val="2"/>
      </rPr>
      <t>2</t>
    </r>
    <r>
      <rPr>
        <sz val="12"/>
        <rFont val="Arial"/>
        <family val="2"/>
      </rPr>
      <t>+b</t>
    </r>
    <r>
      <rPr>
        <vertAlign val="superscript"/>
        <sz val="12"/>
        <color indexed="10"/>
        <rFont val="Arial"/>
        <family val="2"/>
      </rPr>
      <t>2</t>
    </r>
    <r>
      <rPr>
        <sz val="12"/>
        <rFont val="Arial"/>
        <family val="2"/>
      </rPr>
      <t>=c</t>
    </r>
    <r>
      <rPr>
        <vertAlign val="superscript"/>
        <sz val="12"/>
        <color indexed="10"/>
        <rFont val="Arial"/>
        <family val="2"/>
      </rPr>
      <t>2</t>
    </r>
  </si>
  <si>
    <r>
      <t>H</t>
    </r>
    <r>
      <rPr>
        <vertAlign val="subscript"/>
        <sz val="12"/>
        <color indexed="12"/>
        <rFont val="Arial"/>
        <family val="2"/>
      </rPr>
      <t>2</t>
    </r>
    <r>
      <rPr>
        <sz val="12"/>
        <rFont val="Arial"/>
        <family val="2"/>
      </rPr>
      <t>O</t>
    </r>
  </si>
  <si>
    <t>Crveno, plavo, zeleno</t>
  </si>
  <si>
    <r>
      <t>Crveno,</t>
    </r>
    <r>
      <rPr>
        <sz val="12"/>
        <rFont val="Arial"/>
        <family val="2"/>
      </rPr>
      <t xml:space="preserve"> </t>
    </r>
    <r>
      <rPr>
        <sz val="12"/>
        <color indexed="12"/>
        <rFont val="Arial"/>
        <family val="2"/>
      </rPr>
      <t>plavo,</t>
    </r>
    <r>
      <rPr>
        <sz val="12"/>
        <rFont val="Arial"/>
        <family val="2"/>
      </rPr>
      <t xml:space="preserve"> </t>
    </r>
    <r>
      <rPr>
        <sz val="12"/>
        <color indexed="17"/>
        <rFont val="Arial"/>
        <family val="2"/>
      </rPr>
      <t>zeleno</t>
    </r>
  </si>
  <si>
    <t>H2O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</si>
  <si>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</si>
  <si>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</si>
  <si>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</si>
  <si>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</si>
  <si>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</si>
  <si>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</si>
  <si>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</si>
  <si>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</si>
  <si>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</si>
  <si>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Prvi
Drugi
Treći</t>
  </si>
  <si>
    <t>Prvi Drugi Treći</t>
  </si>
  <si>
    <t>Ova rečenica je prešla preko susjednih polja.</t>
  </si>
  <si>
    <t>NOVA GODINA</t>
  </si>
  <si>
    <t>SV. TRI KRALJA</t>
  </si>
  <si>
    <t>PRAZNIK RADA</t>
  </si>
  <si>
    <t>DAN ANTIFAŠISTIČKE BORBE</t>
  </si>
  <si>
    <t>DAN DRŽAVNOSTI</t>
  </si>
  <si>
    <t>DAN DOMOVINSKE ZAHVALNOSTI</t>
  </si>
  <si>
    <t>VELIKA GOSPA</t>
  </si>
  <si>
    <t>DAN NEZAVISNOSTI</t>
  </si>
  <si>
    <t>SVI SVETI</t>
  </si>
  <si>
    <t>BOŽIĆ</t>
  </si>
  <si>
    <t>SV. STJEPAN</t>
  </si>
  <si>
    <t>REPUBLIKA HRVATSKA - DRŽAVNI PRAZNICI</t>
  </si>
  <si>
    <t>Datum 1</t>
  </si>
  <si>
    <t>Datum 2</t>
  </si>
  <si>
    <t>RAZLIKA U DANIMA</t>
  </si>
  <si>
    <t>Artikl</t>
  </si>
  <si>
    <t>Mlijeko</t>
  </si>
  <si>
    <t>Kruh</t>
  </si>
  <si>
    <t>Nutella</t>
  </si>
  <si>
    <t>Štapići s kikirikijem</t>
  </si>
  <si>
    <t>UKUPNO</t>
  </si>
  <si>
    <t>Iznos</t>
  </si>
  <si>
    <t>%</t>
  </si>
  <si>
    <t>Uspon 30º</t>
  </si>
  <si>
    <t>Uspon 60º</t>
  </si>
  <si>
    <t>Uspon 90º</t>
  </si>
  <si>
    <t>Nagib -45º</t>
  </si>
  <si>
    <t>Nagib -90º</t>
  </si>
  <si>
    <t>Okomito</t>
  </si>
  <si>
    <t>Trošak</t>
  </si>
  <si>
    <t>Struja</t>
  </si>
  <si>
    <t>Voda</t>
  </si>
  <si>
    <t>Zrak</t>
  </si>
  <si>
    <r>
      <t>ZADATAK:</t>
    </r>
    <r>
      <rPr>
        <b/>
        <sz val="12"/>
        <rFont val="Arial"/>
        <family val="2"/>
      </rPr>
      <t xml:space="preserve"> U desnom stupcu uredite sadržaj svakog polja isto kao i u lijevom stupcu</t>
    </r>
  </si>
  <si>
    <r>
      <t>ZADATAK: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U desnom, uokvirenom području uredite podatke tako da izgledaju kao u lijevom području</t>
    </r>
  </si>
  <si>
    <r>
      <t>ZADATAK: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U desnom, žutom području uredite podatke tako da izgledaju kao u lijevom, zelenom području</t>
    </r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</si>
</sst>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[$-41A]d\.\ mmmm\ yyyy"/>
    <numFmt numFmtId="173" formatCode="d/mmmm\ yyyy"/>
    <numFmt numFmtId="174" formatCode="d/m/yy"/>
    <numFmt numFmtId="175" formatCode="dd\-mmmm\-yyyy"/>
    <numFmt numFmtId="176" formatCode="d/m/yyyy"/>
    <numFmt numFmtId="177" formatCode="ddd\,\ dd/\ mmmm"/>
    <numFmt numFmtId="178" formatCode="dddd\,\ dd/mmmm/yyyy"/>
    <numFmt numFmtId="179" formatCode="yyyy/mm/dd\ "/>
    <numFmt numFmtId="180" formatCode="mmmm\,\ d"/>
    <numFmt numFmtId="181" formatCode="yyyy/\ mmmm\,\ dd/"/>
    <numFmt numFmtId="182" formatCode="#,##0.00\ [$HRK];\-#,##0.00\ [$HRK]"/>
    <numFmt numFmtId="183" formatCode="h:mm;@"/>
    <numFmt numFmtId="184" formatCode="&quot;01/&quot;####\-###"/>
    <numFmt numFmtId="185" formatCode="#,##0.00\ [$HRK]"/>
  </numFmts>
  <fonts count="53">
    <font>
      <sz val="10"/>
      <name val="Arial"/>
      <family val="0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u val="double"/>
      <sz val="12"/>
      <name val="Arial"/>
      <family val="2"/>
    </font>
    <font>
      <strike/>
      <sz val="12"/>
      <name val="Arial"/>
      <family val="2"/>
    </font>
    <font>
      <sz val="23"/>
      <name val="Arial"/>
      <family val="2"/>
    </font>
    <font>
      <i/>
      <sz val="16"/>
      <name val="Monotype Corsiva"/>
      <family val="4"/>
    </font>
    <font>
      <vertAlign val="superscript"/>
      <sz val="12"/>
      <color indexed="10"/>
      <name val="Arial"/>
      <family val="2"/>
    </font>
    <font>
      <vertAlign val="subscript"/>
      <sz val="12"/>
      <color indexed="1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Up">
        <bgColor indexed="50"/>
      </patternFill>
    </fill>
    <fill>
      <patternFill patternType="darkVertical">
        <fgColor indexed="16"/>
      </patternFill>
    </fill>
    <fill>
      <patternFill patternType="lightHorizontal">
        <bgColor indexed="43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>
        <color indexed="63"/>
      </left>
      <right>
        <color indexed="63"/>
      </right>
      <top>
        <color indexed="63"/>
      </top>
      <bottom style="thick">
        <color indexed="10"/>
      </bottom>
      <diagonal style="thick">
        <color indexed="10"/>
      </diagonal>
    </border>
    <border diagonalDown="1">
      <left>
        <color indexed="63"/>
      </left>
      <right>
        <color indexed="63"/>
      </right>
      <top>
        <color indexed="63"/>
      </top>
      <bottom style="thick">
        <color indexed="10"/>
      </bottom>
      <diagonal style="thick">
        <color indexed="10"/>
      </diagonal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0" fillId="34" borderId="10" xfId="0" applyFill="1" applyBorder="1" applyAlignment="1">
      <alignment vertical="top"/>
    </xf>
    <xf numFmtId="0" fontId="0" fillId="34" borderId="10" xfId="0" applyFill="1" applyBorder="1" applyAlignment="1">
      <alignment horizontal="center" vertical="top"/>
    </xf>
    <xf numFmtId="0" fontId="0" fillId="34" borderId="10" xfId="0" applyFill="1" applyBorder="1" applyAlignment="1">
      <alignment horizontal="right" vertical="top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right" vertic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right"/>
    </xf>
    <xf numFmtId="0" fontId="1" fillId="0" borderId="10" xfId="0" applyFont="1" applyBorder="1" applyAlignment="1" applyProtection="1">
      <alignment horizontal="left" vertical="center"/>
      <protection locked="0"/>
    </xf>
    <xf numFmtId="14" fontId="0" fillId="0" borderId="0" xfId="0" applyNumberFormat="1" applyAlignment="1">
      <alignment/>
    </xf>
    <xf numFmtId="0" fontId="0" fillId="0" borderId="10" xfId="0" applyBorder="1" applyAlignment="1">
      <alignment horizontal="left" indent="1"/>
    </xf>
    <xf numFmtId="0" fontId="0" fillId="0" borderId="10" xfId="0" applyBorder="1" applyAlignment="1" applyProtection="1">
      <alignment horizontal="left" inden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left" indent="2"/>
    </xf>
    <xf numFmtId="0" fontId="16" fillId="0" borderId="10" xfId="0" applyFont="1" applyBorder="1" applyAlignment="1">
      <alignment horizontal="left" indent="2"/>
    </xf>
    <xf numFmtId="0" fontId="16" fillId="0" borderId="10" xfId="0" applyFont="1" applyBorder="1" applyAlignment="1">
      <alignment/>
    </xf>
    <xf numFmtId="14" fontId="0" fillId="0" borderId="10" xfId="0" applyNumberFormat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0" fontId="0" fillId="0" borderId="10" xfId="0" applyBorder="1" applyAlignment="1" applyProtection="1">
      <alignment/>
      <protection locked="0"/>
    </xf>
    <xf numFmtId="0" fontId="15" fillId="34" borderId="10" xfId="0" applyFont="1" applyFill="1" applyBorder="1" applyAlignment="1">
      <alignment horizontal="center"/>
    </xf>
    <xf numFmtId="0" fontId="15" fillId="35" borderId="10" xfId="0" applyFont="1" applyFill="1" applyBorder="1" applyAlignment="1">
      <alignment/>
    </xf>
    <xf numFmtId="170" fontId="0" fillId="0" borderId="10" xfId="44" applyFont="1" applyBorder="1" applyAlignment="1">
      <alignment/>
    </xf>
    <xf numFmtId="9" fontId="0" fillId="0" borderId="10" xfId="57" applyFont="1" applyBorder="1" applyAlignment="1">
      <alignment/>
    </xf>
    <xf numFmtId="9" fontId="15" fillId="35" borderId="10" xfId="57" applyFon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5" borderId="12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6" borderId="2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4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6" fontId="0" fillId="35" borderId="10" xfId="0" applyNumberFormat="1" applyFill="1" applyBorder="1" applyAlignment="1" applyProtection="1">
      <alignment/>
      <protection locked="0"/>
    </xf>
    <xf numFmtId="0" fontId="0" fillId="0" borderId="0" xfId="0" applyAlignment="1">
      <alignment textRotation="30"/>
    </xf>
    <xf numFmtId="0" fontId="0" fillId="0" borderId="0" xfId="0" applyAlignment="1">
      <alignment textRotation="60"/>
    </xf>
    <xf numFmtId="0" fontId="0" fillId="0" borderId="0" xfId="0" applyAlignment="1">
      <alignment textRotation="90"/>
    </xf>
    <xf numFmtId="0" fontId="0" fillId="0" borderId="0" xfId="0" applyAlignment="1">
      <alignment textRotation="135"/>
    </xf>
    <xf numFmtId="0" fontId="0" fillId="0" borderId="0" xfId="0" applyAlignment="1">
      <alignment textRotation="180"/>
    </xf>
    <xf numFmtId="0" fontId="0" fillId="0" borderId="0" xfId="0" applyAlignment="1">
      <alignment textRotation="255"/>
    </xf>
    <xf numFmtId="185" fontId="0" fillId="0" borderId="10" xfId="44" applyNumberFormat="1" applyFont="1" applyBorder="1" applyAlignment="1">
      <alignment/>
    </xf>
    <xf numFmtId="185" fontId="15" fillId="35" borderId="10" xfId="44" applyNumberFormat="1" applyFont="1" applyFill="1" applyBorder="1" applyAlignment="1">
      <alignment/>
    </xf>
    <xf numFmtId="170" fontId="15" fillId="35" borderId="10" xfId="44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17" fillId="0" borderId="0" xfId="0" applyFont="1" applyAlignment="1">
      <alignment/>
    </xf>
    <xf numFmtId="14" fontId="0" fillId="34" borderId="10" xfId="0" applyNumberFormat="1" applyFill="1" applyBorder="1" applyAlignment="1">
      <alignment/>
    </xf>
    <xf numFmtId="173" fontId="0" fillId="34" borderId="10" xfId="0" applyNumberFormat="1" applyFill="1" applyBorder="1" applyAlignment="1">
      <alignment/>
    </xf>
    <xf numFmtId="16" fontId="0" fillId="34" borderId="10" xfId="0" applyNumberFormat="1" applyFill="1" applyBorder="1" applyAlignment="1">
      <alignment/>
    </xf>
    <xf numFmtId="174" fontId="0" fillId="34" borderId="10" xfId="0" applyNumberFormat="1" applyFill="1" applyBorder="1" applyAlignment="1">
      <alignment/>
    </xf>
    <xf numFmtId="175" fontId="0" fillId="34" borderId="10" xfId="0" applyNumberFormat="1" applyFill="1" applyBorder="1" applyAlignment="1">
      <alignment/>
    </xf>
    <xf numFmtId="176" fontId="0" fillId="34" borderId="10" xfId="0" applyNumberFormat="1" applyFill="1" applyBorder="1" applyAlignment="1">
      <alignment/>
    </xf>
    <xf numFmtId="177" fontId="0" fillId="34" borderId="10" xfId="0" applyNumberFormat="1" applyFill="1" applyBorder="1" applyAlignment="1">
      <alignment/>
    </xf>
    <xf numFmtId="178" fontId="0" fillId="34" borderId="10" xfId="0" applyNumberFormat="1" applyFill="1" applyBorder="1" applyAlignment="1">
      <alignment/>
    </xf>
    <xf numFmtId="179" fontId="0" fillId="34" borderId="10" xfId="0" applyNumberFormat="1" applyFill="1" applyBorder="1" applyAlignment="1">
      <alignment/>
    </xf>
    <xf numFmtId="180" fontId="0" fillId="34" borderId="10" xfId="0" applyNumberFormat="1" applyFill="1" applyBorder="1" applyAlignment="1">
      <alignment/>
    </xf>
    <xf numFmtId="181" fontId="0" fillId="34" borderId="10" xfId="0" applyNumberFormat="1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Border="1" applyAlignment="1">
      <alignment/>
    </xf>
    <xf numFmtId="0" fontId="18" fillId="0" borderId="0" xfId="0" applyFont="1" applyAlignment="1">
      <alignment/>
    </xf>
    <xf numFmtId="0" fontId="0" fillId="0" borderId="25" xfId="0" applyBorder="1" applyAlignment="1">
      <alignment wrapText="1"/>
    </xf>
    <xf numFmtId="0" fontId="0" fillId="0" borderId="26" xfId="0" applyBorder="1" applyAlignment="1">
      <alignment/>
    </xf>
    <xf numFmtId="0" fontId="0" fillId="0" borderId="25" xfId="0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38" borderId="29" xfId="0" applyFill="1" applyBorder="1" applyAlignment="1">
      <alignment/>
    </xf>
    <xf numFmtId="0" fontId="0" fillId="38" borderId="30" xfId="0" applyFill="1" applyBorder="1" applyAlignment="1">
      <alignment/>
    </xf>
    <xf numFmtId="0" fontId="0" fillId="38" borderId="31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142875</xdr:rowOff>
    </xdr:from>
    <xdr:to>
      <xdr:col>1</xdr:col>
      <xdr:colOff>1247775</xdr:colOff>
      <xdr:row>2</xdr:row>
      <xdr:rowOff>133350</xdr:rowOff>
    </xdr:to>
    <xdr:pic>
      <xdr:nvPicPr>
        <xdr:cNvPr id="1" name="Picture 1" descr="King-logo-final_odreza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71450"/>
          <a:ext cx="1257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152400</xdr:rowOff>
    </xdr:from>
    <xdr:to>
      <xdr:col>3</xdr:col>
      <xdr:colOff>28575</xdr:colOff>
      <xdr:row>3</xdr:row>
      <xdr:rowOff>28575</xdr:rowOff>
    </xdr:to>
    <xdr:pic>
      <xdr:nvPicPr>
        <xdr:cNvPr id="1" name="Picture 1" descr="King-logo-final_odreza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5240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133350</xdr:rowOff>
    </xdr:from>
    <xdr:to>
      <xdr:col>2</xdr:col>
      <xdr:colOff>57150</xdr:colOff>
      <xdr:row>3</xdr:row>
      <xdr:rowOff>9525</xdr:rowOff>
    </xdr:to>
    <xdr:pic>
      <xdr:nvPicPr>
        <xdr:cNvPr id="1" name="Picture 1" descr="King-logo-final_odreza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3335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142875</xdr:rowOff>
    </xdr:from>
    <xdr:to>
      <xdr:col>3</xdr:col>
      <xdr:colOff>247650</xdr:colOff>
      <xdr:row>3</xdr:row>
      <xdr:rowOff>19050</xdr:rowOff>
    </xdr:to>
    <xdr:pic>
      <xdr:nvPicPr>
        <xdr:cNvPr id="1" name="Picture 1" descr="King-logo-final_odreza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133350</xdr:rowOff>
    </xdr:from>
    <xdr:to>
      <xdr:col>1</xdr:col>
      <xdr:colOff>1266825</xdr:colOff>
      <xdr:row>3</xdr:row>
      <xdr:rowOff>9525</xdr:rowOff>
    </xdr:to>
    <xdr:pic>
      <xdr:nvPicPr>
        <xdr:cNvPr id="1" name="Picture 1" descr="King-logo-final_odreza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3335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D18"/>
  <sheetViews>
    <sheetView showGridLines="0" tabSelected="1" zoomScalePageLayoutView="0" workbookViewId="0" topLeftCell="A1">
      <selection activeCell="D7" sqref="D7"/>
    </sheetView>
  </sheetViews>
  <sheetFormatPr defaultColWidth="9.140625" defaultRowHeight="12.75"/>
  <cols>
    <col min="1" max="1" width="11.7109375" style="1" customWidth="1"/>
    <col min="2" max="2" width="40.00390625" style="1" bestFit="1" customWidth="1"/>
    <col min="3" max="3" width="9.140625" style="1" customWidth="1"/>
    <col min="4" max="4" width="40.00390625" style="1" customWidth="1"/>
    <col min="5" max="16384" width="9.140625" style="1" customWidth="1"/>
  </cols>
  <sheetData>
    <row r="5" ht="15.75">
      <c r="B5" s="76" t="s">
        <v>60</v>
      </c>
    </row>
    <row r="7" spans="2:4" ht="30" customHeight="1">
      <c r="B7" s="3" t="s">
        <v>0</v>
      </c>
      <c r="D7" s="22" t="s">
        <v>0</v>
      </c>
    </row>
    <row r="8" spans="2:4" ht="30" customHeight="1">
      <c r="B8" s="4" t="s">
        <v>4</v>
      </c>
      <c r="D8" s="22" t="s">
        <v>4</v>
      </c>
    </row>
    <row r="9" spans="2:4" ht="30" customHeight="1">
      <c r="B9" s="5" t="s">
        <v>1</v>
      </c>
      <c r="D9" s="22" t="s">
        <v>1</v>
      </c>
    </row>
    <row r="10" spans="2:4" ht="30" customHeight="1">
      <c r="B10" s="6" t="s">
        <v>2</v>
      </c>
      <c r="D10" s="22" t="s">
        <v>2</v>
      </c>
    </row>
    <row r="11" spans="2:4" ht="30" customHeight="1">
      <c r="B11" s="7" t="s">
        <v>3</v>
      </c>
      <c r="D11" s="22" t="s">
        <v>3</v>
      </c>
    </row>
    <row r="12" spans="2:4" ht="30" customHeight="1">
      <c r="B12" s="8" t="s">
        <v>5</v>
      </c>
      <c r="D12" s="22" t="s">
        <v>5</v>
      </c>
    </row>
    <row r="13" spans="2:4" ht="30" customHeight="1">
      <c r="B13" s="9" t="s">
        <v>6</v>
      </c>
      <c r="D13" s="22" t="s">
        <v>6</v>
      </c>
    </row>
    <row r="14" spans="2:4" ht="30" customHeight="1">
      <c r="B14" s="10" t="s">
        <v>7</v>
      </c>
      <c r="D14" s="22" t="s">
        <v>7</v>
      </c>
    </row>
    <row r="15" spans="2:4" ht="30" customHeight="1">
      <c r="B15" s="11" t="s">
        <v>8</v>
      </c>
      <c r="D15" s="22" t="s">
        <v>8</v>
      </c>
    </row>
    <row r="16" spans="2:4" ht="30" customHeight="1">
      <c r="B16" s="2" t="s">
        <v>10</v>
      </c>
      <c r="D16" s="22" t="s">
        <v>9</v>
      </c>
    </row>
    <row r="17" spans="2:4" ht="30" customHeight="1">
      <c r="B17" s="2" t="s">
        <v>11</v>
      </c>
      <c r="D17" s="22" t="s">
        <v>14</v>
      </c>
    </row>
    <row r="18" spans="2:4" ht="30" customHeight="1">
      <c r="B18" s="12" t="s">
        <v>13</v>
      </c>
      <c r="D18" s="22" t="s">
        <v>12</v>
      </c>
    </row>
  </sheetData>
  <sheetProtection password="E53C" sheet="1" objects="1" scenarios="1" formatCells="0" selectLockedCell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M25"/>
  <sheetViews>
    <sheetView zoomScalePageLayoutView="0" workbookViewId="0" topLeftCell="A1">
      <selection activeCell="H23" sqref="H23"/>
    </sheetView>
  </sheetViews>
  <sheetFormatPr defaultColWidth="9.140625" defaultRowHeight="12.75"/>
  <cols>
    <col min="7" max="7" width="2.28125" style="0" customWidth="1"/>
    <col min="13" max="13" width="2.140625" style="0" customWidth="1"/>
  </cols>
  <sheetData>
    <row r="5" ht="15.75">
      <c r="B5" s="76" t="s">
        <v>61</v>
      </c>
    </row>
    <row r="6" ht="13.5" thickBot="1"/>
    <row r="7" spans="7:13" ht="12.75">
      <c r="G7" s="49"/>
      <c r="H7" s="50"/>
      <c r="I7" s="50"/>
      <c r="J7" s="50"/>
      <c r="K7" s="50"/>
      <c r="L7" s="50"/>
      <c r="M7" s="51"/>
    </row>
    <row r="8" spans="2:13" ht="46.5" customHeight="1">
      <c r="B8" s="13" t="s">
        <v>15</v>
      </c>
      <c r="C8" s="14" t="s">
        <v>16</v>
      </c>
      <c r="D8" s="15" t="s">
        <v>17</v>
      </c>
      <c r="G8" s="52"/>
      <c r="H8" s="32" t="s">
        <v>15</v>
      </c>
      <c r="I8" s="32" t="s">
        <v>16</v>
      </c>
      <c r="J8" s="32" t="s">
        <v>17</v>
      </c>
      <c r="K8" s="40"/>
      <c r="L8" s="40"/>
      <c r="M8" s="53"/>
    </row>
    <row r="9" spans="2:13" ht="46.5" customHeight="1">
      <c r="B9" s="16" t="s">
        <v>18</v>
      </c>
      <c r="C9" s="17" t="s">
        <v>19</v>
      </c>
      <c r="D9" s="18" t="s">
        <v>20</v>
      </c>
      <c r="G9" s="52"/>
      <c r="H9" s="32" t="s">
        <v>18</v>
      </c>
      <c r="I9" s="32" t="s">
        <v>19</v>
      </c>
      <c r="J9" s="32" t="s">
        <v>20</v>
      </c>
      <c r="K9" s="40"/>
      <c r="L9" s="40"/>
      <c r="M9" s="53"/>
    </row>
    <row r="10" spans="2:13" ht="46.5" customHeight="1">
      <c r="B10" s="19" t="s">
        <v>21</v>
      </c>
      <c r="C10" s="20" t="s">
        <v>22</v>
      </c>
      <c r="D10" s="21" t="s">
        <v>23</v>
      </c>
      <c r="G10" s="52"/>
      <c r="H10" s="32" t="s">
        <v>21</v>
      </c>
      <c r="I10" s="32" t="s">
        <v>22</v>
      </c>
      <c r="J10" s="32" t="s">
        <v>23</v>
      </c>
      <c r="K10" s="40"/>
      <c r="L10" s="40"/>
      <c r="M10" s="53"/>
    </row>
    <row r="11" spans="7:13" ht="11.25" customHeight="1">
      <c r="G11" s="52"/>
      <c r="H11" s="40"/>
      <c r="I11" s="40"/>
      <c r="J11" s="40"/>
      <c r="K11" s="40"/>
      <c r="L11" s="40"/>
      <c r="M11" s="53"/>
    </row>
    <row r="12" spans="7:13" ht="12.75">
      <c r="G12" s="52"/>
      <c r="H12" s="40"/>
      <c r="I12" s="40"/>
      <c r="J12" s="40"/>
      <c r="K12" s="40"/>
      <c r="L12" s="40"/>
      <c r="M12" s="53"/>
    </row>
    <row r="13" spans="2:13" ht="40.5" customHeight="1">
      <c r="B13" s="91" t="s">
        <v>24</v>
      </c>
      <c r="C13" s="92"/>
      <c r="G13" s="52"/>
      <c r="H13" s="93" t="s">
        <v>25</v>
      </c>
      <c r="I13" s="94"/>
      <c r="J13" s="40"/>
      <c r="K13" s="40"/>
      <c r="L13" s="40"/>
      <c r="M13" s="53"/>
    </row>
    <row r="14" spans="7:13" ht="12.75">
      <c r="G14" s="52"/>
      <c r="H14" s="40"/>
      <c r="I14" s="40"/>
      <c r="J14" s="40"/>
      <c r="K14" s="40"/>
      <c r="L14" s="40"/>
      <c r="M14" s="53"/>
    </row>
    <row r="15" spans="7:13" ht="12.75">
      <c r="G15" s="52"/>
      <c r="H15" s="40"/>
      <c r="I15" s="40"/>
      <c r="J15" s="40"/>
      <c r="K15" s="40"/>
      <c r="L15" s="40"/>
      <c r="M15" s="53"/>
    </row>
    <row r="16" spans="2:13" ht="76.5">
      <c r="B16" s="33" t="s">
        <v>26</v>
      </c>
      <c r="G16" s="52"/>
      <c r="H16" s="34" t="s">
        <v>26</v>
      </c>
      <c r="I16" s="40"/>
      <c r="J16" s="40"/>
      <c r="K16" s="40"/>
      <c r="L16" s="40"/>
      <c r="M16" s="53"/>
    </row>
    <row r="17" spans="7:13" ht="12.75">
      <c r="G17" s="52"/>
      <c r="H17" s="40"/>
      <c r="I17" s="40"/>
      <c r="J17" s="40"/>
      <c r="K17" s="40"/>
      <c r="L17" s="40"/>
      <c r="M17" s="53"/>
    </row>
    <row r="18" spans="7:13" ht="12.75">
      <c r="G18" s="52"/>
      <c r="H18" s="40"/>
      <c r="I18" s="40"/>
      <c r="J18" s="40"/>
      <c r="K18" s="40"/>
      <c r="L18" s="40"/>
      <c r="M18" s="53"/>
    </row>
    <row r="19" spans="2:13" ht="36">
      <c r="B19" s="64" t="s">
        <v>50</v>
      </c>
      <c r="G19" s="52"/>
      <c r="H19" s="75" t="s">
        <v>50</v>
      </c>
      <c r="I19" s="40"/>
      <c r="J19" s="40"/>
      <c r="K19" s="40"/>
      <c r="L19" s="40"/>
      <c r="M19" s="53"/>
    </row>
    <row r="20" spans="2:13" ht="48.75">
      <c r="B20" s="65" t="s">
        <v>51</v>
      </c>
      <c r="G20" s="52"/>
      <c r="H20" s="75" t="s">
        <v>51</v>
      </c>
      <c r="I20" s="40"/>
      <c r="J20" s="40"/>
      <c r="K20" s="40"/>
      <c r="L20" s="40"/>
      <c r="M20" s="53"/>
    </row>
    <row r="21" spans="2:13" ht="50.25">
      <c r="B21" s="66" t="s">
        <v>52</v>
      </c>
      <c r="G21" s="52"/>
      <c r="H21" s="75" t="s">
        <v>52</v>
      </c>
      <c r="I21" s="40"/>
      <c r="J21" s="40"/>
      <c r="K21" s="40"/>
      <c r="L21" s="40"/>
      <c r="M21" s="53"/>
    </row>
    <row r="22" spans="2:13" ht="42.75">
      <c r="B22" s="67" t="s">
        <v>53</v>
      </c>
      <c r="G22" s="52"/>
      <c r="H22" s="75" t="s">
        <v>53</v>
      </c>
      <c r="I22" s="40"/>
      <c r="J22" s="40"/>
      <c r="K22" s="40"/>
      <c r="L22" s="40"/>
      <c r="M22" s="53"/>
    </row>
    <row r="23" spans="2:13" ht="50.25">
      <c r="B23" s="68" t="s">
        <v>54</v>
      </c>
      <c r="G23" s="52"/>
      <c r="H23" s="75" t="s">
        <v>54</v>
      </c>
      <c r="I23" s="40"/>
      <c r="J23" s="40"/>
      <c r="K23" s="40"/>
      <c r="L23" s="40"/>
      <c r="M23" s="53"/>
    </row>
    <row r="24" spans="2:13" ht="90.75">
      <c r="B24" s="69" t="s">
        <v>55</v>
      </c>
      <c r="G24" s="52"/>
      <c r="H24" s="75" t="s">
        <v>55</v>
      </c>
      <c r="I24" s="40"/>
      <c r="J24" s="40"/>
      <c r="K24" s="40"/>
      <c r="L24" s="40"/>
      <c r="M24" s="53"/>
    </row>
    <row r="25" spans="7:13" ht="13.5" thickBot="1">
      <c r="G25" s="60"/>
      <c r="H25" s="61"/>
      <c r="I25" s="61"/>
      <c r="J25" s="61"/>
      <c r="K25" s="61"/>
      <c r="L25" s="61"/>
      <c r="M25" s="62"/>
    </row>
  </sheetData>
  <sheetProtection password="E53C" sheet="1" objects="1" scenarios="1" formatCells="0" selectLockedCells="1"/>
  <mergeCells count="2">
    <mergeCell ref="B13:C13"/>
    <mergeCell ref="H13:I1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J2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7.421875" style="0" bestFit="1" customWidth="1"/>
    <col min="3" max="3" width="16.7109375" style="0" customWidth="1"/>
    <col min="4" max="4" width="7.28125" style="0" customWidth="1"/>
    <col min="6" max="6" width="3.00390625" style="0" customWidth="1"/>
    <col min="7" max="7" width="17.421875" style="0" customWidth="1"/>
    <col min="8" max="8" width="16.7109375" style="0" customWidth="1"/>
    <col min="9" max="9" width="7.28125" style="0" customWidth="1"/>
    <col min="10" max="10" width="3.140625" style="0" customWidth="1"/>
  </cols>
  <sheetData>
    <row r="5" ht="15.75">
      <c r="B5" s="76" t="s">
        <v>61</v>
      </c>
    </row>
    <row r="6" ht="13.5" thickBot="1"/>
    <row r="7" spans="6:10" ht="12.75">
      <c r="F7" s="49"/>
      <c r="G7" s="50"/>
      <c r="H7" s="50"/>
      <c r="I7" s="50"/>
      <c r="J7" s="51"/>
    </row>
    <row r="8" spans="2:10" ht="12.75">
      <c r="B8" s="35" t="s">
        <v>42</v>
      </c>
      <c r="C8" s="35" t="s">
        <v>48</v>
      </c>
      <c r="D8" s="35" t="s">
        <v>49</v>
      </c>
      <c r="F8" s="52"/>
      <c r="G8" s="73" t="s">
        <v>42</v>
      </c>
      <c r="H8" s="73" t="s">
        <v>48</v>
      </c>
      <c r="I8" s="73" t="s">
        <v>49</v>
      </c>
      <c r="J8" s="53"/>
    </row>
    <row r="9" spans="2:10" ht="12.75">
      <c r="B9" s="27" t="s">
        <v>43</v>
      </c>
      <c r="C9" s="37">
        <v>5.1</v>
      </c>
      <c r="D9" s="38">
        <v>0.09242479159115621</v>
      </c>
      <c r="F9" s="52"/>
      <c r="G9" s="73" t="s">
        <v>43</v>
      </c>
      <c r="H9" s="74">
        <v>5.1</v>
      </c>
      <c r="I9" s="73"/>
      <c r="J9" s="53"/>
    </row>
    <row r="10" spans="2:10" ht="12.75">
      <c r="B10" s="27" t="s">
        <v>44</v>
      </c>
      <c r="C10" s="37">
        <v>8</v>
      </c>
      <c r="D10" s="38">
        <v>0.14498006524102935</v>
      </c>
      <c r="F10" s="52"/>
      <c r="G10" s="73" t="s">
        <v>44</v>
      </c>
      <c r="H10" s="74">
        <v>8</v>
      </c>
      <c r="I10" s="73"/>
      <c r="J10" s="53"/>
    </row>
    <row r="11" spans="2:10" ht="12.75">
      <c r="B11" s="27" t="s">
        <v>45</v>
      </c>
      <c r="C11" s="37">
        <v>39.79</v>
      </c>
      <c r="D11" s="38">
        <v>0.7210945994925697</v>
      </c>
      <c r="F11" s="52"/>
      <c r="G11" s="73" t="s">
        <v>45</v>
      </c>
      <c r="H11" s="74">
        <v>39.79</v>
      </c>
      <c r="I11" s="73"/>
      <c r="J11" s="53"/>
    </row>
    <row r="12" spans="2:10" ht="12.75">
      <c r="B12" s="27" t="s">
        <v>46</v>
      </c>
      <c r="C12" s="37">
        <v>2.29</v>
      </c>
      <c r="D12" s="38">
        <v>0.04150054367524465</v>
      </c>
      <c r="F12" s="52"/>
      <c r="G12" s="73" t="s">
        <v>46</v>
      </c>
      <c r="H12" s="74">
        <v>2.29</v>
      </c>
      <c r="I12" s="73"/>
      <c r="J12" s="53"/>
    </row>
    <row r="13" spans="2:10" ht="12.75">
      <c r="B13" s="36" t="s">
        <v>47</v>
      </c>
      <c r="C13" s="72">
        <v>55.18</v>
      </c>
      <c r="D13" s="39">
        <v>1</v>
      </c>
      <c r="F13" s="52"/>
      <c r="G13" s="73" t="s">
        <v>47</v>
      </c>
      <c r="H13" s="74"/>
      <c r="I13" s="73"/>
      <c r="J13" s="53"/>
    </row>
    <row r="14" spans="6:10" ht="12.75">
      <c r="F14" s="52"/>
      <c r="G14" s="40"/>
      <c r="H14" s="40"/>
      <c r="I14" s="40"/>
      <c r="J14" s="53"/>
    </row>
    <row r="15" spans="6:10" ht="12.75">
      <c r="F15" s="52"/>
      <c r="G15" s="40"/>
      <c r="H15" s="40"/>
      <c r="I15" s="40"/>
      <c r="J15" s="53"/>
    </row>
    <row r="16" spans="2:10" ht="12.75">
      <c r="B16" s="35" t="s">
        <v>56</v>
      </c>
      <c r="C16" s="35" t="s">
        <v>48</v>
      </c>
      <c r="D16" s="35" t="s">
        <v>49</v>
      </c>
      <c r="F16" s="52"/>
      <c r="G16" s="75" t="s">
        <v>56</v>
      </c>
      <c r="H16" s="75" t="s">
        <v>48</v>
      </c>
      <c r="I16" s="75" t="s">
        <v>49</v>
      </c>
      <c r="J16" s="53"/>
    </row>
    <row r="17" spans="2:10" ht="12.75">
      <c r="B17" s="27" t="s">
        <v>57</v>
      </c>
      <c r="C17" s="70">
        <v>200</v>
      </c>
      <c r="D17" s="38">
        <v>0.425531914893617</v>
      </c>
      <c r="F17" s="52"/>
      <c r="G17" s="75" t="s">
        <v>57</v>
      </c>
      <c r="H17" s="75">
        <v>200</v>
      </c>
      <c r="I17" s="75"/>
      <c r="J17" s="53"/>
    </row>
    <row r="18" spans="2:10" ht="12.75">
      <c r="B18" s="27" t="s">
        <v>58</v>
      </c>
      <c r="C18" s="70">
        <v>120</v>
      </c>
      <c r="D18" s="38">
        <v>0.2553191489361702</v>
      </c>
      <c r="F18" s="52"/>
      <c r="G18" s="75" t="s">
        <v>58</v>
      </c>
      <c r="H18" s="75">
        <v>120</v>
      </c>
      <c r="I18" s="75"/>
      <c r="J18" s="53"/>
    </row>
    <row r="19" spans="2:10" ht="12.75">
      <c r="B19" s="27" t="s">
        <v>59</v>
      </c>
      <c r="C19" s="70">
        <v>0</v>
      </c>
      <c r="D19" s="38">
        <v>0</v>
      </c>
      <c r="F19" s="52"/>
      <c r="G19" s="75" t="s">
        <v>59</v>
      </c>
      <c r="H19" s="75">
        <v>0</v>
      </c>
      <c r="I19" s="75"/>
      <c r="J19" s="53"/>
    </row>
    <row r="20" spans="2:10" ht="12.75">
      <c r="B20" s="27" t="s">
        <v>45</v>
      </c>
      <c r="C20" s="70">
        <v>150</v>
      </c>
      <c r="D20" s="38">
        <v>0.3191489361702128</v>
      </c>
      <c r="F20" s="52"/>
      <c r="G20" s="75" t="s">
        <v>45</v>
      </c>
      <c r="H20" s="75">
        <v>150</v>
      </c>
      <c r="I20" s="75"/>
      <c r="J20" s="53"/>
    </row>
    <row r="21" spans="2:10" ht="12.75">
      <c r="B21" s="36" t="s">
        <v>47</v>
      </c>
      <c r="C21" s="71">
        <v>470</v>
      </c>
      <c r="D21" s="39">
        <v>1</v>
      </c>
      <c r="F21" s="52"/>
      <c r="G21" s="75" t="s">
        <v>47</v>
      </c>
      <c r="H21" s="75"/>
      <c r="I21" s="75"/>
      <c r="J21" s="53"/>
    </row>
    <row r="22" spans="6:10" ht="13.5" thickBot="1">
      <c r="F22" s="60"/>
      <c r="G22" s="61"/>
      <c r="H22" s="61"/>
      <c r="I22" s="61"/>
      <c r="J22" s="62"/>
    </row>
  </sheetData>
  <sheetProtection formatCells="0" selectLockedCell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5:S16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8.00390625" style="0" customWidth="1"/>
    <col min="3" max="8" width="5.7109375" style="0" customWidth="1"/>
    <col min="10" max="10" width="5.140625" style="0" customWidth="1"/>
    <col min="11" max="11" width="5.00390625" style="0" customWidth="1"/>
    <col min="13" max="18" width="5.7109375" style="0" customWidth="1"/>
  </cols>
  <sheetData>
    <row r="5" ht="15.75">
      <c r="B5" s="76" t="s">
        <v>61</v>
      </c>
    </row>
    <row r="6" ht="13.5" thickBot="1"/>
    <row r="7" spans="2:19" ht="12.75">
      <c r="B7" s="49"/>
      <c r="C7" s="50"/>
      <c r="D7" s="50"/>
      <c r="E7" s="50"/>
      <c r="F7" s="50"/>
      <c r="G7" s="50"/>
      <c r="H7" s="50"/>
      <c r="I7" s="51"/>
      <c r="L7" s="49"/>
      <c r="M7" s="50"/>
      <c r="N7" s="50"/>
      <c r="O7" s="50"/>
      <c r="P7" s="50"/>
      <c r="Q7" s="50"/>
      <c r="R7" s="50"/>
      <c r="S7" s="51"/>
    </row>
    <row r="8" spans="2:19" ht="55.5" customHeight="1" thickBot="1">
      <c r="B8" s="52"/>
      <c r="C8" s="95"/>
      <c r="D8" s="95"/>
      <c r="E8" s="95"/>
      <c r="F8" s="96"/>
      <c r="G8" s="96"/>
      <c r="H8" s="96"/>
      <c r="I8" s="53"/>
      <c r="L8" s="52"/>
      <c r="M8" s="40"/>
      <c r="N8" s="40"/>
      <c r="O8" s="40"/>
      <c r="P8" s="40"/>
      <c r="Q8" s="40"/>
      <c r="R8" s="40"/>
      <c r="S8" s="53"/>
    </row>
    <row r="9" spans="2:19" ht="14.25" thickBot="1" thickTop="1">
      <c r="B9" s="52"/>
      <c r="C9" s="42"/>
      <c r="D9" s="43"/>
      <c r="E9" s="44"/>
      <c r="F9" s="44"/>
      <c r="G9" s="45"/>
      <c r="H9" s="41"/>
      <c r="I9" s="53"/>
      <c r="L9" s="52"/>
      <c r="M9" s="40"/>
      <c r="N9" s="40"/>
      <c r="O9" s="40"/>
      <c r="P9" s="40"/>
      <c r="Q9" s="40"/>
      <c r="R9" s="40"/>
      <c r="S9" s="53"/>
    </row>
    <row r="10" spans="2:19" ht="13.5" thickTop="1">
      <c r="B10" s="52"/>
      <c r="C10" s="40"/>
      <c r="D10" s="43"/>
      <c r="E10" s="97"/>
      <c r="F10" s="97"/>
      <c r="G10" s="45"/>
      <c r="H10" s="40"/>
      <c r="I10" s="53"/>
      <c r="L10" s="52"/>
      <c r="M10" s="40"/>
      <c r="N10" s="40"/>
      <c r="O10" s="40"/>
      <c r="P10" s="40"/>
      <c r="Q10" s="40"/>
      <c r="R10" s="40"/>
      <c r="S10" s="53"/>
    </row>
    <row r="11" spans="2:19" ht="12.75">
      <c r="B11" s="52"/>
      <c r="C11" s="40"/>
      <c r="D11" s="43"/>
      <c r="E11" s="98"/>
      <c r="F11" s="98"/>
      <c r="G11" s="45"/>
      <c r="H11" s="40"/>
      <c r="I11" s="53"/>
      <c r="L11" s="52"/>
      <c r="M11" s="40"/>
      <c r="N11" s="40"/>
      <c r="O11" s="40"/>
      <c r="P11" s="40"/>
      <c r="Q11" s="40"/>
      <c r="R11" s="40"/>
      <c r="S11" s="53"/>
    </row>
    <row r="12" spans="2:19" ht="13.5" thickBot="1">
      <c r="B12" s="88"/>
      <c r="C12" s="89"/>
      <c r="D12" s="43"/>
      <c r="E12" s="99"/>
      <c r="F12" s="99"/>
      <c r="G12" s="45"/>
      <c r="H12" s="40"/>
      <c r="I12" s="53"/>
      <c r="L12" s="52"/>
      <c r="M12" s="40"/>
      <c r="N12" s="40"/>
      <c r="O12" s="40"/>
      <c r="P12" s="40"/>
      <c r="Q12" s="40"/>
      <c r="R12" s="40"/>
      <c r="S12" s="53"/>
    </row>
    <row r="13" spans="2:19" ht="13.5" thickTop="1">
      <c r="B13" s="88"/>
      <c r="C13" s="89"/>
      <c r="D13" s="43"/>
      <c r="E13" s="44"/>
      <c r="F13" s="44"/>
      <c r="G13" s="45"/>
      <c r="H13" s="40"/>
      <c r="I13" s="53"/>
      <c r="L13" s="52"/>
      <c r="M13" s="40"/>
      <c r="N13" s="40"/>
      <c r="O13" s="40"/>
      <c r="P13" s="40"/>
      <c r="Q13" s="40"/>
      <c r="R13" s="40"/>
      <c r="S13" s="53"/>
    </row>
    <row r="14" spans="2:19" ht="12.75">
      <c r="B14" s="88"/>
      <c r="C14" s="89"/>
      <c r="D14" s="43"/>
      <c r="E14" s="44"/>
      <c r="F14" s="44"/>
      <c r="G14" s="45"/>
      <c r="H14" s="40"/>
      <c r="I14" s="53"/>
      <c r="L14" s="52"/>
      <c r="M14" s="40"/>
      <c r="N14" s="40"/>
      <c r="O14" s="40"/>
      <c r="P14" s="40"/>
      <c r="Q14" s="40"/>
      <c r="R14" s="40"/>
      <c r="S14" s="53"/>
    </row>
    <row r="15" spans="2:19" ht="13.5" thickBot="1">
      <c r="B15" s="54"/>
      <c r="C15" s="55"/>
      <c r="D15" s="46"/>
      <c r="E15" s="47"/>
      <c r="F15" s="47"/>
      <c r="G15" s="48"/>
      <c r="H15" s="55"/>
      <c r="I15" s="56"/>
      <c r="L15" s="52"/>
      <c r="M15" s="40"/>
      <c r="N15" s="40"/>
      <c r="O15" s="40"/>
      <c r="P15" s="40"/>
      <c r="Q15" s="40"/>
      <c r="R15" s="40"/>
      <c r="S15" s="53"/>
    </row>
    <row r="16" spans="2:19" ht="14.25" thickBot="1" thickTop="1">
      <c r="B16" s="57"/>
      <c r="C16" s="58"/>
      <c r="D16" s="58"/>
      <c r="E16" s="58"/>
      <c r="F16" s="58"/>
      <c r="G16" s="58"/>
      <c r="H16" s="58"/>
      <c r="I16" s="59"/>
      <c r="L16" s="60"/>
      <c r="M16" s="61"/>
      <c r="N16" s="61"/>
      <c r="O16" s="61"/>
      <c r="P16" s="61"/>
      <c r="Q16" s="61"/>
      <c r="R16" s="61"/>
      <c r="S16" s="62"/>
    </row>
  </sheetData>
  <sheetProtection formatCells="0" formatColumns="0" formatRows="0" insertColumns="0" insertRows="0" deleteColumns="0" deleteRows="0" selectLockedCells="1"/>
  <mergeCells count="4">
    <mergeCell ref="C8:E8"/>
    <mergeCell ref="F8:H8"/>
    <mergeCell ref="E10:E12"/>
    <mergeCell ref="F10:F1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B5:H27"/>
  <sheetViews>
    <sheetView showGridLines="0" zoomScalePageLayoutView="0" workbookViewId="0" topLeftCell="A1">
      <selection activeCell="E11" sqref="E11"/>
    </sheetView>
  </sheetViews>
  <sheetFormatPr defaultColWidth="9.140625" defaultRowHeight="12.75"/>
  <cols>
    <col min="1" max="1" width="4.57421875" style="0" customWidth="1"/>
    <col min="2" max="2" width="27.00390625" style="0" customWidth="1"/>
    <col min="3" max="3" width="36.00390625" style="0" customWidth="1"/>
    <col min="5" max="5" width="22.140625" style="0" customWidth="1"/>
    <col min="6" max="6" width="34.57421875" style="0" customWidth="1"/>
  </cols>
  <sheetData>
    <row r="5" ht="15.75">
      <c r="B5" s="76" t="s">
        <v>62</v>
      </c>
    </row>
    <row r="7" ht="15.75">
      <c r="B7" s="90" t="s">
        <v>38</v>
      </c>
    </row>
    <row r="8" ht="13.5" thickBot="1"/>
    <row r="9" ht="14.25" thickBot="1" thickTop="1">
      <c r="B9" s="26">
        <v>2007</v>
      </c>
    </row>
    <row r="10" ht="13.5" thickTop="1"/>
    <row r="11" spans="2:6" ht="21" customHeight="1">
      <c r="B11" s="77">
        <f>DATE($B$9,1,1)</f>
        <v>39083</v>
      </c>
      <c r="C11" s="24" t="s">
        <v>27</v>
      </c>
      <c r="E11" s="63">
        <f>DATE($B$9,1,1)</f>
        <v>39083</v>
      </c>
      <c r="F11" s="25" t="s">
        <v>27</v>
      </c>
    </row>
    <row r="12" spans="2:8" ht="21" customHeight="1">
      <c r="B12" s="78">
        <f>DATE($B$9,1,6)</f>
        <v>39088</v>
      </c>
      <c r="C12" s="24" t="s">
        <v>28</v>
      </c>
      <c r="E12" s="63">
        <f>DATE($B$9,1,6)</f>
        <v>39088</v>
      </c>
      <c r="F12" s="25" t="s">
        <v>28</v>
      </c>
      <c r="H12" s="23"/>
    </row>
    <row r="13" spans="2:6" ht="21" customHeight="1">
      <c r="B13" s="79">
        <f>DATE($B$9,5,1)</f>
        <v>39203</v>
      </c>
      <c r="C13" s="24" t="s">
        <v>29</v>
      </c>
      <c r="E13" s="63">
        <f>DATE($B$9,5,1)</f>
        <v>39203</v>
      </c>
      <c r="F13" s="25" t="s">
        <v>29</v>
      </c>
    </row>
    <row r="14" spans="2:6" ht="21" customHeight="1">
      <c r="B14" s="80">
        <f>DATE($B$9,6,22)</f>
        <v>39255</v>
      </c>
      <c r="C14" s="24" t="s">
        <v>30</v>
      </c>
      <c r="E14" s="63">
        <f>DATE($B$9,6,22)</f>
        <v>39255</v>
      </c>
      <c r="F14" s="25" t="s">
        <v>30</v>
      </c>
    </row>
    <row r="15" spans="2:6" ht="21" customHeight="1">
      <c r="B15" s="81">
        <f>DATE($B$9,6,25)</f>
        <v>39258</v>
      </c>
      <c r="C15" s="24" t="s">
        <v>31</v>
      </c>
      <c r="E15" s="63">
        <f>DATE($B$9,6,25)</f>
        <v>39258</v>
      </c>
      <c r="F15" s="25" t="s">
        <v>31</v>
      </c>
    </row>
    <row r="16" spans="2:6" ht="21" customHeight="1">
      <c r="B16" s="82">
        <f>DATE($B$9,8,5)</f>
        <v>39299</v>
      </c>
      <c r="C16" s="24" t="s">
        <v>32</v>
      </c>
      <c r="E16" s="63">
        <f>DATE($B$9,8,5)</f>
        <v>39299</v>
      </c>
      <c r="F16" s="25" t="s">
        <v>32</v>
      </c>
    </row>
    <row r="17" spans="2:6" ht="21" customHeight="1">
      <c r="B17" s="83">
        <f>DATE($B$9,8,15)</f>
        <v>39309</v>
      </c>
      <c r="C17" s="24" t="s">
        <v>33</v>
      </c>
      <c r="E17" s="63">
        <f>DATE($B$9,8,15)</f>
        <v>39309</v>
      </c>
      <c r="F17" s="25" t="s">
        <v>33</v>
      </c>
    </row>
    <row r="18" spans="2:6" ht="21" customHeight="1">
      <c r="B18" s="84">
        <f>DATE($B$9,10,8)</f>
        <v>39363</v>
      </c>
      <c r="C18" s="24" t="s">
        <v>34</v>
      </c>
      <c r="E18" s="63">
        <f>DATE($B$9,10,8)</f>
        <v>39363</v>
      </c>
      <c r="F18" s="25" t="s">
        <v>34</v>
      </c>
    </row>
    <row r="19" spans="2:6" ht="21" customHeight="1">
      <c r="B19" s="85">
        <f>DATE($B$9,11,1)</f>
        <v>39387</v>
      </c>
      <c r="C19" s="24" t="s">
        <v>35</v>
      </c>
      <c r="E19" s="63">
        <f>DATE($B$9,11,1)</f>
        <v>39387</v>
      </c>
      <c r="F19" s="25" t="s">
        <v>35</v>
      </c>
    </row>
    <row r="20" spans="2:6" ht="21" customHeight="1">
      <c r="B20" s="86">
        <f>DATE($B$9,12,25)</f>
        <v>39441</v>
      </c>
      <c r="C20" s="24" t="s">
        <v>36</v>
      </c>
      <c r="E20" s="63">
        <f>DATE($B$9,12,25)</f>
        <v>39441</v>
      </c>
      <c r="F20" s="25" t="s">
        <v>36</v>
      </c>
    </row>
    <row r="21" spans="2:6" ht="21" customHeight="1">
      <c r="B21" s="87">
        <f>DATE($B$9,12,26)</f>
        <v>39442</v>
      </c>
      <c r="C21" s="24" t="s">
        <v>37</v>
      </c>
      <c r="E21" s="63">
        <f>DATE($B$9,12,26)</f>
        <v>39442</v>
      </c>
      <c r="F21" s="25" t="s">
        <v>37</v>
      </c>
    </row>
    <row r="24" spans="2:3" ht="12.75">
      <c r="B24" s="31">
        <v>38838</v>
      </c>
      <c r="C24" s="28" t="s">
        <v>39</v>
      </c>
    </row>
    <row r="25" spans="2:3" ht="12.75">
      <c r="B25" s="31">
        <v>38934</v>
      </c>
      <c r="C25" s="28" t="s">
        <v>40</v>
      </c>
    </row>
    <row r="27" spans="2:3" ht="12.75">
      <c r="B27" s="30">
        <f>ABS(B24-B25)</f>
        <v>96</v>
      </c>
      <c r="C27" s="29" t="s">
        <v>41</v>
      </c>
    </row>
  </sheetData>
  <sheetProtection password="E53C" sheet="1" objects="1" scenarios="1" formatCells="0" selectLockedCells="1"/>
  <dataValidations count="1">
    <dataValidation type="list" allowBlank="1" showInputMessage="1" showErrorMessage="1" promptTitle="Odaberi datum" errorTitle="Neispravan unos!" sqref="B24:B25">
      <formula1>$B$11:$B$21</formula1>
    </dataValidation>
  </dataValidations>
  <printOptions/>
  <pageMargins left="0.75" right="0.75" top="1" bottom="1" header="0.5" footer="0.5"/>
  <pageSetup horizontalDpi="300" verticalDpi="300" orientation="portrait" paperSize="9" r:id="rId2"/>
  <ignoredErrors>
    <ignoredError sqref="E11:E2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Perković</dc:creator>
  <cp:keywords/>
  <dc:description/>
  <cp:lastModifiedBy>Windows User</cp:lastModifiedBy>
  <dcterms:created xsi:type="dcterms:W3CDTF">2006-05-24T11:34:50Z</dcterms:created>
  <dcterms:modified xsi:type="dcterms:W3CDTF">2018-10-04T11:02:57Z</dcterms:modified>
  <cp:category/>
  <cp:version/>
  <cp:contentType/>
  <cp:contentStatus/>
</cp:coreProperties>
</file>